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" yWindow="13" windowWidth="19034" windowHeight="12017"/>
  </bookViews>
  <sheets>
    <sheet name="Thomas" sheetId="5" r:id="rId1"/>
    <sheet name="Crabtree" sheetId="4" r:id="rId2"/>
    <sheet name="Wiley" sheetId="1" r:id="rId3"/>
  </sheets>
  <calcPr calcId="145621"/>
</workbook>
</file>

<file path=xl/calcChain.xml><?xml version="1.0" encoding="utf-8"?>
<calcChain xmlns="http://schemas.openxmlformats.org/spreadsheetml/2006/main">
  <c r="C34" i="1"/>
  <c r="F33" i="4"/>
  <c r="E33"/>
  <c r="C33"/>
  <c r="D33" i="1" l="1"/>
  <c r="D32"/>
  <c r="D31"/>
  <c r="D30"/>
  <c r="D29"/>
  <c r="D27"/>
  <c r="D26"/>
  <c r="D25"/>
  <c r="D24"/>
  <c r="D23"/>
  <c r="D22"/>
  <c r="D21"/>
  <c r="D20"/>
  <c r="D18"/>
  <c r="D17"/>
  <c r="D16"/>
  <c r="D15"/>
  <c r="D14"/>
  <c r="D13"/>
  <c r="D12"/>
  <c r="D11"/>
  <c r="D10"/>
  <c r="D9"/>
  <c r="D7"/>
  <c r="D6"/>
  <c r="D5"/>
  <c r="D4"/>
</calcChain>
</file>

<file path=xl/sharedStrings.xml><?xml version="1.0" encoding="utf-8"?>
<sst xmlns="http://schemas.openxmlformats.org/spreadsheetml/2006/main" count="68" uniqueCount="23">
  <si>
    <t>Year</t>
  </si>
  <si>
    <t>Miles Surveyed</t>
  </si>
  <si>
    <t>redds</t>
  </si>
  <si>
    <t>redds per mile</t>
  </si>
  <si>
    <t>5-yr avg</t>
  </si>
  <si>
    <t>10-yr avg</t>
  </si>
  <si>
    <t>comments</t>
  </si>
  <si>
    <t>WF counts</t>
  </si>
  <si>
    <t>Wiley STW spawning survey summary</t>
  </si>
  <si>
    <t>no survey</t>
  </si>
  <si>
    <t>redo these numbers</t>
  </si>
  <si>
    <t>Crabtree STW spawning survey summary</t>
  </si>
  <si>
    <t>White Rock Crk to falls (RM 32-33.2)</t>
  </si>
  <si>
    <t>RM 32-33.2 suspended</t>
  </si>
  <si>
    <t>RM 21.1 - 23.5 and 28.7 - 29.7</t>
  </si>
  <si>
    <t>RM 28.8 - 29.8</t>
  </si>
  <si>
    <t>RM 28.8 to 29.8</t>
  </si>
  <si>
    <t>RM 21.2 - 29.8</t>
  </si>
  <si>
    <t>RM 23.6 to 29.8</t>
  </si>
  <si>
    <t>includes Neal Creek</t>
  </si>
  <si>
    <t>STW spawning survey summary</t>
  </si>
  <si>
    <t>Crabtree Creek:  5.2 miles surveyed, 1.7 redds/mile</t>
  </si>
  <si>
    <t>Wiley Creek:  5.2 miles surveyed, 12.16 redds/mile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</si>
</sst>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3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3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0" borderId="0" xfId="0" quotePrefix="1" applyNumberFormat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10413189242033007"/>
          <c:y val="3.2286494842362845E-2"/>
          <c:w val="0.83969970352896184"/>
          <c:h val="0.89486246720734697"/>
        </c:manualLayout>
      </c:layout>
      <c:scatterChart>
        <c:scatterStyle val="lineMarker"/>
        <c:ser>
          <c:idx val="0"/>
          <c:order val="0"/>
          <c:tx>
            <c:strRef>
              <c:f>Thomas!$D$3</c:f>
              <c:strCache>
                <c:ptCount val="1"/>
                <c:pt idx="0">
                  <c:v>redds per mile</c:v>
                </c:pt>
              </c:strCache>
            </c:strRef>
          </c:tx>
          <c:xVal>
            <c:numRef>
              <c:f>Thomas!$A$4:$A$33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xVal>
          <c:yVal>
            <c:numRef>
              <c:f>Thomas!$D$4:$D$33</c:f>
              <c:numCache>
                <c:formatCode>0.00</c:formatCode>
                <c:ptCount val="30"/>
                <c:pt idx="0">
                  <c:v>24.24</c:v>
                </c:pt>
                <c:pt idx="2">
                  <c:v>23.89</c:v>
                </c:pt>
                <c:pt idx="3">
                  <c:v>20</c:v>
                </c:pt>
                <c:pt idx="4">
                  <c:v>7.88</c:v>
                </c:pt>
                <c:pt idx="5">
                  <c:v>5</c:v>
                </c:pt>
                <c:pt idx="6">
                  <c:v>25</c:v>
                </c:pt>
                <c:pt idx="7">
                  <c:v>10</c:v>
                </c:pt>
                <c:pt idx="8">
                  <c:v>10.56</c:v>
                </c:pt>
                <c:pt idx="9">
                  <c:v>11.11</c:v>
                </c:pt>
                <c:pt idx="10">
                  <c:v>5</c:v>
                </c:pt>
                <c:pt idx="11">
                  <c:v>3.75</c:v>
                </c:pt>
                <c:pt idx="12">
                  <c:v>6.11</c:v>
                </c:pt>
                <c:pt idx="13">
                  <c:v>8.89</c:v>
                </c:pt>
                <c:pt idx="14">
                  <c:v>6.25</c:v>
                </c:pt>
                <c:pt idx="15">
                  <c:v>7.22</c:v>
                </c:pt>
                <c:pt idx="16">
                  <c:v>17.78</c:v>
                </c:pt>
                <c:pt idx="17">
                  <c:v>12.22</c:v>
                </c:pt>
                <c:pt idx="18">
                  <c:v>9.44</c:v>
                </c:pt>
                <c:pt idx="19">
                  <c:v>27.22</c:v>
                </c:pt>
                <c:pt idx="20">
                  <c:v>6.85</c:v>
                </c:pt>
                <c:pt idx="21">
                  <c:v>9</c:v>
                </c:pt>
                <c:pt idx="22">
                  <c:v>14.44</c:v>
                </c:pt>
                <c:pt idx="24">
                  <c:v>0</c:v>
                </c:pt>
                <c:pt idx="25">
                  <c:v>2.2200000000000002</c:v>
                </c:pt>
                <c:pt idx="27">
                  <c:v>0.5</c:v>
                </c:pt>
                <c:pt idx="28">
                  <c:v>13.75</c:v>
                </c:pt>
              </c:numCache>
            </c:numRef>
          </c:yVal>
        </c:ser>
        <c:dLbls/>
        <c:axId val="88124800"/>
        <c:axId val="108127360"/>
      </c:scatterChart>
      <c:valAx>
        <c:axId val="88124800"/>
        <c:scaling>
          <c:orientation val="minMax"/>
        </c:scaling>
        <c:axPos val="b"/>
        <c:numFmt formatCode="General" sourceLinked="1"/>
        <c:tickLblPos val="nextTo"/>
        <c:crossAx val="108127360"/>
        <c:crosses val="autoZero"/>
        <c:crossBetween val="midCat"/>
      </c:valAx>
      <c:valAx>
        <c:axId val="108127360"/>
        <c:scaling>
          <c:orientation val="minMax"/>
        </c:scaling>
        <c:axPos val="l"/>
        <c:majorGridlines/>
        <c:numFmt formatCode="0.00" sourceLinked="1"/>
        <c:tickLblPos val="nextTo"/>
        <c:crossAx val="881248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350770930961567"/>
          <c:y val="0.22070826405764959"/>
          <c:w val="0.23932629878755038"/>
          <c:h val="5.2585710841216139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7.1541274731962839E-2"/>
          <c:y val="0.12707453092392243"/>
          <c:w val="0.88390385984360653"/>
          <c:h val="0.79726929523019585"/>
        </c:manualLayout>
      </c:layout>
      <c:scatterChart>
        <c:scatterStyle val="lineMarker"/>
        <c:ser>
          <c:idx val="0"/>
          <c:order val="0"/>
          <c:tx>
            <c:strRef>
              <c:f>Crabtree!$D$3</c:f>
              <c:strCache>
                <c:ptCount val="1"/>
                <c:pt idx="0">
                  <c:v>redds per mile</c:v>
                </c:pt>
              </c:strCache>
            </c:strRef>
          </c:tx>
          <c:xVal>
            <c:numRef>
              <c:f>Crabtree!$A$4:$A$33</c:f>
              <c:numCache>
                <c:formatCode>General</c:formatCode>
                <c:ptCount val="3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xVal>
          <c:yVal>
            <c:numRef>
              <c:f>Crabtree!$D$4:$D$33</c:f>
              <c:numCache>
                <c:formatCode>General</c:formatCode>
                <c:ptCount val="30"/>
                <c:pt idx="0">
                  <c:v>63.3</c:v>
                </c:pt>
                <c:pt idx="2" formatCode="0.0">
                  <c:v>15</c:v>
                </c:pt>
                <c:pt idx="6" formatCode="0.0">
                  <c:v>15</c:v>
                </c:pt>
                <c:pt idx="7" formatCode="0.0">
                  <c:v>19.2</c:v>
                </c:pt>
                <c:pt idx="8" formatCode="0.0">
                  <c:v>8.3000000000000007</c:v>
                </c:pt>
                <c:pt idx="9" formatCode="0.0">
                  <c:v>21.7</c:v>
                </c:pt>
                <c:pt idx="10" formatCode="0.0">
                  <c:v>6.7</c:v>
                </c:pt>
                <c:pt idx="11" formatCode="0.0">
                  <c:v>0.8</c:v>
                </c:pt>
                <c:pt idx="12" formatCode="0.0">
                  <c:v>0</c:v>
                </c:pt>
                <c:pt idx="13" formatCode="0.0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5</c:v>
                </c:pt>
                <c:pt idx="18" formatCode="0.0">
                  <c:v>6</c:v>
                </c:pt>
                <c:pt idx="19" formatCode="0.0">
                  <c:v>12</c:v>
                </c:pt>
                <c:pt idx="20" formatCode="0.0">
                  <c:v>7</c:v>
                </c:pt>
                <c:pt idx="21" formatCode="0.0">
                  <c:v>8</c:v>
                </c:pt>
                <c:pt idx="22" formatCode="0.0">
                  <c:v>3</c:v>
                </c:pt>
                <c:pt idx="24" formatCode="0.0">
                  <c:v>1</c:v>
                </c:pt>
                <c:pt idx="25" formatCode="0.0">
                  <c:v>2</c:v>
                </c:pt>
                <c:pt idx="27" formatCode="0.0">
                  <c:v>2.9</c:v>
                </c:pt>
                <c:pt idx="28" formatCode="0.0">
                  <c:v>6.5</c:v>
                </c:pt>
                <c:pt idx="29" formatCode="0.0">
                  <c:v>1.7</c:v>
                </c:pt>
              </c:numCache>
            </c:numRef>
          </c:yVal>
        </c:ser>
        <c:dLbls/>
        <c:axId val="113363968"/>
        <c:axId val="115278976"/>
      </c:scatterChart>
      <c:valAx>
        <c:axId val="113363968"/>
        <c:scaling>
          <c:orientation val="minMax"/>
        </c:scaling>
        <c:axPos val="b"/>
        <c:numFmt formatCode="General" sourceLinked="1"/>
        <c:tickLblPos val="nextTo"/>
        <c:crossAx val="115278976"/>
        <c:crosses val="autoZero"/>
        <c:crossBetween val="midCat"/>
      </c:valAx>
      <c:valAx>
        <c:axId val="115278976"/>
        <c:scaling>
          <c:orientation val="minMax"/>
        </c:scaling>
        <c:axPos val="l"/>
        <c:majorGridlines/>
        <c:numFmt formatCode="General" sourceLinked="1"/>
        <c:tickLblPos val="nextTo"/>
        <c:crossAx val="113363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647470153187375"/>
          <c:y val="0.39262685456977037"/>
          <c:w val="0.2447767942050722"/>
          <c:h val="5.4610528458455168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>
        <c:manualLayout>
          <c:layoutTarget val="inner"/>
          <c:xMode val="edge"/>
          <c:yMode val="edge"/>
          <c:x val="8.4463430729003863E-2"/>
          <c:y val="0.1092568769975106"/>
          <c:w val="0.83283866454311373"/>
          <c:h val="0.82569501918591548"/>
        </c:manualLayout>
      </c:layout>
      <c:scatterChart>
        <c:scatterStyle val="lineMarker"/>
        <c:ser>
          <c:idx val="0"/>
          <c:order val="0"/>
          <c:tx>
            <c:strRef>
              <c:f>Wiley!$D$3</c:f>
              <c:strCache>
                <c:ptCount val="1"/>
                <c:pt idx="0">
                  <c:v>redds per mile</c:v>
                </c:pt>
              </c:strCache>
            </c:strRef>
          </c:tx>
          <c:xVal>
            <c:numRef>
              <c:f>Wiley!$A$4:$A$34</c:f>
              <c:numCache>
                <c:formatCode>General</c:formatCode>
                <c:ptCount val="31"/>
                <c:pt idx="0">
                  <c:v>1980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</c:numCache>
            </c:numRef>
          </c:xVal>
          <c:yVal>
            <c:numRef>
              <c:f>Wiley!$D$4:$D$34</c:f>
              <c:numCache>
                <c:formatCode>0.0</c:formatCode>
                <c:ptCount val="31"/>
                <c:pt idx="0">
                  <c:v>44.761904761904759</c:v>
                </c:pt>
                <c:pt idx="1">
                  <c:v>38.974358974358978</c:v>
                </c:pt>
                <c:pt idx="2">
                  <c:v>10.833333333333334</c:v>
                </c:pt>
                <c:pt idx="3">
                  <c:v>18.888888888888889</c:v>
                </c:pt>
                <c:pt idx="5">
                  <c:v>30.74074074074074</c:v>
                </c:pt>
                <c:pt idx="6">
                  <c:v>4.545454545454545</c:v>
                </c:pt>
                <c:pt idx="7">
                  <c:v>22.083333333333336</c:v>
                </c:pt>
                <c:pt idx="8">
                  <c:v>23.75</c:v>
                </c:pt>
                <c:pt idx="9">
                  <c:v>10</c:v>
                </c:pt>
                <c:pt idx="10">
                  <c:v>16.25</c:v>
                </c:pt>
                <c:pt idx="11">
                  <c:v>3.8461538461538458</c:v>
                </c:pt>
                <c:pt idx="12">
                  <c:v>3.75</c:v>
                </c:pt>
                <c:pt idx="13">
                  <c:v>9.1666666666666679</c:v>
                </c:pt>
                <c:pt idx="14">
                  <c:v>7.0588235294117654</c:v>
                </c:pt>
                <c:pt idx="16">
                  <c:v>9.1666666666666679</c:v>
                </c:pt>
                <c:pt idx="17">
                  <c:v>27.916666666666668</c:v>
                </c:pt>
                <c:pt idx="18">
                  <c:v>22.083333333333336</c:v>
                </c:pt>
                <c:pt idx="19">
                  <c:v>14.583333333333334</c:v>
                </c:pt>
                <c:pt idx="20">
                  <c:v>26.666666666666668</c:v>
                </c:pt>
                <c:pt idx="21">
                  <c:v>9.5833333333333339</c:v>
                </c:pt>
                <c:pt idx="22">
                  <c:v>5</c:v>
                </c:pt>
                <c:pt idx="23">
                  <c:v>19.166666666666668</c:v>
                </c:pt>
                <c:pt idx="25">
                  <c:v>0.83333333333333337</c:v>
                </c:pt>
                <c:pt idx="26">
                  <c:v>0.83333333333333337</c:v>
                </c:pt>
                <c:pt idx="27">
                  <c:v>5.6</c:v>
                </c:pt>
                <c:pt idx="28">
                  <c:v>15.714285714285715</c:v>
                </c:pt>
                <c:pt idx="29">
                  <c:v>20.588235294117649</c:v>
                </c:pt>
                <c:pt idx="30" formatCode="General">
                  <c:v>12.16</c:v>
                </c:pt>
              </c:numCache>
            </c:numRef>
          </c:yVal>
        </c:ser>
        <c:dLbls/>
        <c:axId val="108182144"/>
        <c:axId val="108323200"/>
      </c:scatterChart>
      <c:valAx>
        <c:axId val="108182144"/>
        <c:scaling>
          <c:orientation val="minMax"/>
        </c:scaling>
        <c:axPos val="b"/>
        <c:numFmt formatCode="General" sourceLinked="1"/>
        <c:tickLblPos val="nextTo"/>
        <c:crossAx val="108323200"/>
        <c:crosses val="autoZero"/>
        <c:crossBetween val="midCat"/>
      </c:valAx>
      <c:valAx>
        <c:axId val="108323200"/>
        <c:scaling>
          <c:orientation val="minMax"/>
        </c:scaling>
        <c:axPos val="l"/>
        <c:majorGridlines/>
        <c:numFmt formatCode="0.0" sourceLinked="1"/>
        <c:tickLblPos val="nextTo"/>
        <c:crossAx val="108182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4884588859284835"/>
          <c:y val="0.29862660414206421"/>
          <c:w val="0.2234918555785442"/>
          <c:h val="4.6953356799141623E-2"/>
        </c:manualLayout>
      </c:layout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3</xdr:row>
      <xdr:rowOff>166686</xdr:rowOff>
    </xdr:from>
    <xdr:to>
      <xdr:col>16</xdr:col>
      <xdr:colOff>152400</xdr:colOff>
      <xdr:row>26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2</xdr:row>
      <xdr:rowOff>414337</xdr:rowOff>
    </xdr:from>
    <xdr:to>
      <xdr:col>16</xdr:col>
      <xdr:colOff>47624</xdr:colOff>
      <xdr:row>24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4</xdr:row>
      <xdr:rowOff>109537</xdr:rowOff>
    </xdr:from>
    <xdr:to>
      <xdr:col>16</xdr:col>
      <xdr:colOff>190499</xdr:colOff>
      <xdr:row>30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abSelected="1" zoomScale="90" zoomScaleNormal="90" workbookViewId="0">
      <selection activeCell="K31" sqref="K31"/>
    </sheetView>
  </sheetViews>
  <sheetFormatPr defaultRowHeight="15.05"/>
  <cols>
    <col min="1" max="1" width="7.5546875" customWidth="1"/>
    <col min="3" max="3" width="7.88671875" customWidth="1"/>
    <col min="8" max="8" width="34.5546875" customWidth="1"/>
  </cols>
  <sheetData>
    <row r="1" spans="1:8" ht="20.3">
      <c r="D1" s="5" t="s">
        <v>20</v>
      </c>
    </row>
    <row r="3" spans="1:8" ht="3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6</v>
      </c>
    </row>
    <row r="4" spans="1:8">
      <c r="A4">
        <v>1985</v>
      </c>
      <c r="B4" s="4">
        <v>3.3</v>
      </c>
      <c r="C4" s="2">
        <v>80</v>
      </c>
      <c r="D4" s="14">
        <v>24.24</v>
      </c>
      <c r="E4" s="14">
        <v>24.24</v>
      </c>
      <c r="F4" s="14">
        <v>24.24</v>
      </c>
      <c r="G4" s="6">
        <v>20592</v>
      </c>
      <c r="H4" s="2" t="s">
        <v>19</v>
      </c>
    </row>
    <row r="5" spans="1:8">
      <c r="A5">
        <v>1986</v>
      </c>
      <c r="B5" s="12"/>
      <c r="C5" s="3"/>
      <c r="D5" s="15"/>
      <c r="E5" s="15"/>
      <c r="F5" s="15"/>
      <c r="G5" s="6">
        <v>21251</v>
      </c>
      <c r="H5" s="2" t="s">
        <v>9</v>
      </c>
    </row>
    <row r="6" spans="1:8">
      <c r="A6">
        <v>1987</v>
      </c>
      <c r="B6" s="4">
        <v>1.8</v>
      </c>
      <c r="C6" s="2">
        <v>43</v>
      </c>
      <c r="D6" s="14">
        <v>23.89</v>
      </c>
      <c r="E6" s="14">
        <v>24.07</v>
      </c>
      <c r="F6" s="14">
        <v>24.07</v>
      </c>
      <c r="G6" s="6">
        <v>16765</v>
      </c>
      <c r="H6" s="2" t="s">
        <v>19</v>
      </c>
    </row>
    <row r="7" spans="1:8">
      <c r="A7">
        <v>1988</v>
      </c>
      <c r="B7" s="4">
        <v>0.8</v>
      </c>
      <c r="C7" s="3">
        <v>16</v>
      </c>
      <c r="D7" s="15">
        <v>20</v>
      </c>
      <c r="E7" s="14">
        <v>22.71</v>
      </c>
      <c r="F7" s="14">
        <v>22.71</v>
      </c>
      <c r="G7" s="6">
        <v>23378</v>
      </c>
      <c r="H7" s="2"/>
    </row>
    <row r="8" spans="1:8">
      <c r="A8">
        <v>1989</v>
      </c>
      <c r="B8" s="4">
        <v>3.3</v>
      </c>
      <c r="C8" s="3">
        <v>26</v>
      </c>
      <c r="D8" s="15">
        <v>7.88</v>
      </c>
      <c r="E8" s="14">
        <v>19</v>
      </c>
      <c r="F8" s="14">
        <v>19</v>
      </c>
      <c r="G8" s="6">
        <v>9572</v>
      </c>
      <c r="H8" s="2"/>
    </row>
    <row r="9" spans="1:8">
      <c r="A9">
        <v>1990</v>
      </c>
      <c r="B9" s="4">
        <v>1.8</v>
      </c>
      <c r="C9" s="3">
        <v>9</v>
      </c>
      <c r="D9" s="15">
        <v>5</v>
      </c>
      <c r="E9" s="14">
        <v>16.2</v>
      </c>
      <c r="F9" s="14">
        <v>16.2</v>
      </c>
      <c r="G9" s="6">
        <v>11107</v>
      </c>
      <c r="H9" s="2"/>
    </row>
    <row r="10" spans="1:8">
      <c r="A10">
        <v>1991</v>
      </c>
      <c r="B10" s="4">
        <v>0.8</v>
      </c>
      <c r="C10" s="2">
        <v>20</v>
      </c>
      <c r="D10" s="14">
        <v>25</v>
      </c>
      <c r="E10" s="14">
        <v>16.350000000000001</v>
      </c>
      <c r="F10" s="14">
        <v>17.670000000000002</v>
      </c>
      <c r="G10" s="6">
        <v>4943</v>
      </c>
      <c r="H10" s="2"/>
    </row>
    <row r="11" spans="1:8">
      <c r="A11">
        <v>1992</v>
      </c>
      <c r="B11" s="4">
        <v>1.8</v>
      </c>
      <c r="C11" s="2">
        <v>18</v>
      </c>
      <c r="D11" s="14">
        <v>10</v>
      </c>
      <c r="E11" s="14">
        <v>13.58</v>
      </c>
      <c r="F11" s="14">
        <v>16.57</v>
      </c>
      <c r="G11" s="6">
        <v>5396</v>
      </c>
      <c r="H11" s="2"/>
    </row>
    <row r="12" spans="1:8">
      <c r="A12">
        <v>1993</v>
      </c>
      <c r="B12" s="4">
        <v>1.8</v>
      </c>
      <c r="C12" s="2">
        <v>19</v>
      </c>
      <c r="D12" s="14">
        <v>10.56</v>
      </c>
      <c r="E12" s="14">
        <v>11.69</v>
      </c>
      <c r="F12" s="14">
        <v>15.82</v>
      </c>
      <c r="G12" s="6">
        <v>3568</v>
      </c>
      <c r="H12" s="2"/>
    </row>
    <row r="13" spans="1:8">
      <c r="A13">
        <v>1994</v>
      </c>
      <c r="B13" s="4">
        <v>1.8</v>
      </c>
      <c r="C13" s="2">
        <v>20</v>
      </c>
      <c r="D13" s="14">
        <v>11.11</v>
      </c>
      <c r="E13" s="14">
        <v>12.33</v>
      </c>
      <c r="F13" s="14">
        <v>15.3</v>
      </c>
      <c r="G13" s="6">
        <v>5300</v>
      </c>
      <c r="H13" s="2"/>
    </row>
    <row r="14" spans="1:8">
      <c r="A14">
        <v>1995</v>
      </c>
      <c r="B14" s="4">
        <v>0.8</v>
      </c>
      <c r="C14" s="2">
        <v>4</v>
      </c>
      <c r="D14" s="14">
        <v>5</v>
      </c>
      <c r="E14" s="14">
        <v>10.33</v>
      </c>
      <c r="F14" s="14">
        <v>14.27</v>
      </c>
      <c r="G14" s="6">
        <v>4693</v>
      </c>
      <c r="H14" s="2"/>
    </row>
    <row r="15" spans="1:8">
      <c r="A15">
        <v>1996</v>
      </c>
      <c r="B15" s="4">
        <v>0.8</v>
      </c>
      <c r="C15" s="2">
        <v>3</v>
      </c>
      <c r="D15" s="14">
        <v>3.75</v>
      </c>
      <c r="E15" s="14">
        <v>12</v>
      </c>
      <c r="F15" s="14">
        <v>12.22</v>
      </c>
      <c r="G15" s="6">
        <v>1801</v>
      </c>
      <c r="H15" s="2"/>
    </row>
    <row r="16" spans="1:8">
      <c r="A16">
        <v>1997</v>
      </c>
      <c r="B16" s="4">
        <v>1.8</v>
      </c>
      <c r="C16" s="2">
        <v>11</v>
      </c>
      <c r="D16" s="14">
        <v>6.11</v>
      </c>
      <c r="E16" s="14">
        <v>7.31</v>
      </c>
      <c r="F16" s="14">
        <v>10.33</v>
      </c>
      <c r="G16" s="6">
        <v>4544</v>
      </c>
      <c r="H16" s="2"/>
    </row>
    <row r="17" spans="1:8">
      <c r="A17">
        <v>1998</v>
      </c>
      <c r="B17" s="4">
        <v>1.8</v>
      </c>
      <c r="C17" s="2">
        <v>16</v>
      </c>
      <c r="D17" s="14">
        <v>8.89</v>
      </c>
      <c r="E17" s="14">
        <v>6.97</v>
      </c>
      <c r="F17" s="14">
        <v>9.33</v>
      </c>
      <c r="G17" s="6">
        <v>3678</v>
      </c>
      <c r="H17" s="2"/>
    </row>
    <row r="18" spans="1:8">
      <c r="A18">
        <v>1999</v>
      </c>
      <c r="B18" s="4">
        <v>0.8</v>
      </c>
      <c r="C18" s="2">
        <v>5</v>
      </c>
      <c r="D18" s="14">
        <v>6.25</v>
      </c>
      <c r="E18" s="14">
        <v>6</v>
      </c>
      <c r="F18" s="14">
        <v>9.17</v>
      </c>
      <c r="G18" s="6">
        <v>6904</v>
      </c>
      <c r="H18" s="2"/>
    </row>
    <row r="19" spans="1:8">
      <c r="A19">
        <v>2000</v>
      </c>
      <c r="B19" s="4">
        <v>1.8</v>
      </c>
      <c r="C19" s="2">
        <v>13</v>
      </c>
      <c r="D19" s="14">
        <v>7.22</v>
      </c>
      <c r="E19" s="14">
        <v>6.44</v>
      </c>
      <c r="F19" s="14">
        <v>9.39</v>
      </c>
      <c r="G19" s="6">
        <v>4761</v>
      </c>
      <c r="H19" s="2"/>
    </row>
    <row r="20" spans="1:8">
      <c r="A20">
        <v>2001</v>
      </c>
      <c r="B20" s="4">
        <v>1.8</v>
      </c>
      <c r="C20" s="2">
        <v>32</v>
      </c>
      <c r="D20" s="14">
        <v>17.78</v>
      </c>
      <c r="E20" s="14">
        <v>9.25</v>
      </c>
      <c r="F20" s="14">
        <v>8.67</v>
      </c>
      <c r="G20" s="6">
        <v>12525</v>
      </c>
      <c r="H20" s="2"/>
    </row>
    <row r="21" spans="1:8">
      <c r="A21">
        <v>2002</v>
      </c>
      <c r="B21" s="4">
        <v>1.8</v>
      </c>
      <c r="C21" s="2">
        <v>22</v>
      </c>
      <c r="D21" s="14">
        <v>12.22</v>
      </c>
      <c r="E21" s="14">
        <v>10.47</v>
      </c>
      <c r="F21" s="14">
        <v>8.89</v>
      </c>
      <c r="G21" s="6">
        <v>16658</v>
      </c>
    </row>
    <row r="22" spans="1:8">
      <c r="A22">
        <v>2003</v>
      </c>
      <c r="B22" s="4">
        <v>1.8</v>
      </c>
      <c r="C22" s="2">
        <v>17</v>
      </c>
      <c r="D22" s="14">
        <v>9.44</v>
      </c>
      <c r="E22" s="14">
        <v>10.58</v>
      </c>
      <c r="F22" s="14">
        <v>8.7799999999999994</v>
      </c>
      <c r="G22" s="6">
        <v>9092</v>
      </c>
      <c r="H22" s="2"/>
    </row>
    <row r="23" spans="1:8">
      <c r="A23">
        <v>2004</v>
      </c>
      <c r="B23" s="4">
        <v>1.8</v>
      </c>
      <c r="C23" s="2">
        <v>49</v>
      </c>
      <c r="D23" s="14">
        <v>27.22</v>
      </c>
      <c r="E23" s="14">
        <v>14.78</v>
      </c>
      <c r="F23" s="14">
        <v>10.39</v>
      </c>
      <c r="G23" s="6">
        <v>11842</v>
      </c>
      <c r="H23" s="2"/>
    </row>
    <row r="24" spans="1:8">
      <c r="A24">
        <v>2005</v>
      </c>
      <c r="B24" s="4">
        <v>7.3</v>
      </c>
      <c r="C24" s="2">
        <v>50</v>
      </c>
      <c r="D24" s="14">
        <v>6.85</v>
      </c>
      <c r="E24" s="14">
        <v>14.7</v>
      </c>
      <c r="F24" s="14">
        <v>10.57</v>
      </c>
      <c r="G24" s="6">
        <v>5963</v>
      </c>
      <c r="H24" s="2"/>
    </row>
    <row r="25" spans="1:8">
      <c r="A25">
        <v>2006</v>
      </c>
      <c r="B25" s="4">
        <v>1</v>
      </c>
      <c r="C25" s="2">
        <v>9</v>
      </c>
      <c r="D25" s="14">
        <v>9</v>
      </c>
      <c r="E25" s="14">
        <v>12.95</v>
      </c>
      <c r="F25" s="14">
        <v>11.1</v>
      </c>
      <c r="G25" s="6">
        <v>6404</v>
      </c>
      <c r="H25" s="2"/>
    </row>
    <row r="26" spans="1:8">
      <c r="A26">
        <v>2007</v>
      </c>
      <c r="B26" s="4">
        <v>1.8</v>
      </c>
      <c r="C26" s="2">
        <v>26</v>
      </c>
      <c r="D26" s="14">
        <v>14.44</v>
      </c>
      <c r="E26" s="14">
        <v>13.39</v>
      </c>
      <c r="F26" s="14">
        <v>11.93</v>
      </c>
      <c r="G26" s="6">
        <v>5494</v>
      </c>
      <c r="H26" s="2"/>
    </row>
    <row r="27" spans="1:8">
      <c r="A27">
        <v>2008</v>
      </c>
      <c r="B27" s="12"/>
      <c r="C27" s="3"/>
      <c r="D27" s="15"/>
      <c r="E27" s="14">
        <v>13.39</v>
      </c>
      <c r="F27" s="14">
        <v>11.93</v>
      </c>
      <c r="G27" s="6">
        <v>4915</v>
      </c>
      <c r="H27" s="2" t="s">
        <v>9</v>
      </c>
    </row>
    <row r="28" spans="1:8">
      <c r="A28">
        <v>2009</v>
      </c>
      <c r="B28" s="4">
        <v>1.8</v>
      </c>
      <c r="C28" s="2">
        <v>0</v>
      </c>
      <c r="D28" s="14">
        <v>0</v>
      </c>
      <c r="E28" s="14">
        <v>11.5</v>
      </c>
      <c r="F28" s="14">
        <v>11.04</v>
      </c>
      <c r="G28" s="6">
        <v>2813</v>
      </c>
      <c r="H28" s="2"/>
    </row>
    <row r="29" spans="1:8">
      <c r="A29">
        <v>2010</v>
      </c>
      <c r="B29" s="4">
        <v>1.8</v>
      </c>
      <c r="C29" s="2">
        <v>4</v>
      </c>
      <c r="D29" s="14">
        <v>2.2200000000000002</v>
      </c>
      <c r="E29" s="14">
        <v>6.5</v>
      </c>
      <c r="F29" s="14">
        <v>10.64</v>
      </c>
      <c r="G29" s="6">
        <v>7337</v>
      </c>
      <c r="H29" s="2"/>
    </row>
    <row r="30" spans="1:8">
      <c r="A30">
        <v>2011</v>
      </c>
      <c r="B30" s="12"/>
      <c r="C30" s="3"/>
      <c r="D30" s="15"/>
      <c r="E30" s="15">
        <v>6.5</v>
      </c>
      <c r="F30" s="14">
        <v>10.64</v>
      </c>
      <c r="G30" s="6">
        <v>7441</v>
      </c>
      <c r="H30" s="2" t="s">
        <v>9</v>
      </c>
    </row>
    <row r="31" spans="1:8">
      <c r="A31">
        <v>2012</v>
      </c>
      <c r="B31" s="4">
        <v>4</v>
      </c>
      <c r="C31" s="2">
        <v>2</v>
      </c>
      <c r="D31" s="14">
        <v>0.5</v>
      </c>
      <c r="E31" s="14">
        <v>0.91</v>
      </c>
      <c r="F31" s="14">
        <v>9.9700000000000006</v>
      </c>
      <c r="G31" s="6">
        <v>7616</v>
      </c>
      <c r="H31" s="2"/>
    </row>
    <row r="32" spans="1:8">
      <c r="A32">
        <v>2013</v>
      </c>
      <c r="B32" s="4">
        <v>4</v>
      </c>
      <c r="C32" s="2">
        <v>55</v>
      </c>
      <c r="D32" s="14">
        <v>13.75</v>
      </c>
      <c r="E32" s="14">
        <v>4.12</v>
      </c>
      <c r="F32" s="2">
        <v>9.25</v>
      </c>
      <c r="G32" s="6">
        <v>4944</v>
      </c>
      <c r="H32" s="2"/>
    </row>
    <row r="33" spans="1:8">
      <c r="A33">
        <v>2014</v>
      </c>
      <c r="B33" s="2"/>
      <c r="C33" s="2"/>
      <c r="D33" s="2"/>
      <c r="E33" s="2">
        <v>4.12</v>
      </c>
      <c r="F33" s="2">
        <v>9.25</v>
      </c>
      <c r="G33" s="2"/>
      <c r="H33" s="2" t="s">
        <v>9</v>
      </c>
    </row>
    <row r="34" spans="1:8">
      <c r="B34" s="2"/>
      <c r="C34" s="2"/>
      <c r="D34" s="2"/>
      <c r="E34" s="2"/>
      <c r="F34" s="2"/>
      <c r="G34" s="2"/>
      <c r="H34" s="2"/>
    </row>
    <row r="35" spans="1:8">
      <c r="B35" s="2"/>
      <c r="C35" s="2"/>
      <c r="D35" s="2"/>
      <c r="E35" s="2"/>
      <c r="F35" s="2"/>
      <c r="G35" s="2"/>
      <c r="H35" s="2"/>
    </row>
    <row r="36" spans="1:8">
      <c r="B36" s="2"/>
      <c r="C36" s="2"/>
      <c r="D36" s="2"/>
      <c r="E36" s="2"/>
      <c r="F36" s="2"/>
      <c r="G36" s="2"/>
      <c r="H36" s="2"/>
    </row>
    <row r="37" spans="1:8">
      <c r="B37" s="2"/>
      <c r="C37" s="2"/>
      <c r="D37" s="2"/>
      <c r="E37" s="2"/>
      <c r="F37" s="2"/>
      <c r="G37" s="2"/>
      <c r="H37" s="2"/>
    </row>
    <row r="38" spans="1:8">
      <c r="B38" s="2"/>
      <c r="C38" s="2"/>
      <c r="D38" s="2"/>
      <c r="E38" s="2"/>
      <c r="F38" s="2"/>
      <c r="G38" s="2"/>
      <c r="H38" s="2"/>
    </row>
    <row r="39" spans="1:8">
      <c r="B39" s="2"/>
      <c r="C39" s="2"/>
      <c r="D39" s="2"/>
      <c r="E39" s="2"/>
      <c r="F39" s="2"/>
      <c r="G39" s="2"/>
      <c r="H39" s="2"/>
    </row>
    <row r="40" spans="1:8">
      <c r="B40" s="2"/>
      <c r="C40" s="2"/>
      <c r="D40" s="2"/>
      <c r="E40" s="2"/>
      <c r="F40" s="2"/>
      <c r="G40" s="2"/>
      <c r="H40" s="2"/>
    </row>
    <row r="41" spans="1:8">
      <c r="B41" s="2"/>
      <c r="C41" s="2"/>
      <c r="D41" s="2"/>
      <c r="E41" s="2"/>
      <c r="F41" s="2"/>
      <c r="G41" s="2"/>
      <c r="H41" s="2"/>
    </row>
    <row r="42" spans="1:8">
      <c r="B42" s="2"/>
      <c r="C42" s="2"/>
      <c r="D42" s="2"/>
      <c r="E42" s="2"/>
      <c r="F42" s="2"/>
      <c r="G42" s="2"/>
      <c r="H42" s="2"/>
    </row>
    <row r="43" spans="1:8">
      <c r="B43" s="2"/>
      <c r="C43" s="2"/>
      <c r="D43" s="2"/>
      <c r="E43" s="2"/>
      <c r="F43" s="2"/>
      <c r="G43" s="2"/>
      <c r="H43" s="2"/>
    </row>
    <row r="44" spans="1:8">
      <c r="B44" s="2"/>
      <c r="C44" s="2"/>
      <c r="D44" s="2"/>
      <c r="E44" s="2"/>
      <c r="F44" s="2"/>
      <c r="G44" s="2"/>
      <c r="H44" s="2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zoomScale="80" zoomScaleNormal="80" workbookViewId="0">
      <selection activeCell="M30" sqref="M30"/>
    </sheetView>
  </sheetViews>
  <sheetFormatPr defaultRowHeight="15.05"/>
  <cols>
    <col min="1" max="1" width="7.5546875" customWidth="1"/>
    <col min="3" max="3" width="7.88671875" customWidth="1"/>
    <col min="8" max="8" width="34.5546875" customWidth="1"/>
  </cols>
  <sheetData>
    <row r="1" spans="1:8" ht="20.3">
      <c r="D1" s="5" t="s">
        <v>11</v>
      </c>
    </row>
    <row r="3" spans="1:8" ht="3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6</v>
      </c>
    </row>
    <row r="4" spans="1:8">
      <c r="A4">
        <v>1985</v>
      </c>
      <c r="B4" s="2">
        <v>1.2</v>
      </c>
      <c r="C4" s="2">
        <v>76</v>
      </c>
      <c r="D4" s="2">
        <v>63.3</v>
      </c>
      <c r="E4" s="2">
        <v>63.3</v>
      </c>
      <c r="F4" s="2">
        <v>63.3</v>
      </c>
      <c r="G4" s="6">
        <v>20592</v>
      </c>
      <c r="H4" s="2" t="s">
        <v>12</v>
      </c>
    </row>
    <row r="5" spans="1:8">
      <c r="A5">
        <v>1986</v>
      </c>
      <c r="B5" s="2">
        <v>0</v>
      </c>
      <c r="C5" s="3"/>
      <c r="D5" s="3"/>
      <c r="E5" s="2">
        <v>63.3</v>
      </c>
      <c r="F5" s="2">
        <v>63.3</v>
      </c>
      <c r="G5" s="6">
        <v>21251</v>
      </c>
      <c r="H5" s="2" t="s">
        <v>9</v>
      </c>
    </row>
    <row r="6" spans="1:8">
      <c r="A6">
        <v>1987</v>
      </c>
      <c r="B6" s="2">
        <v>1.2</v>
      </c>
      <c r="C6" s="2">
        <v>18</v>
      </c>
      <c r="D6" s="4">
        <v>15</v>
      </c>
      <c r="E6" s="2">
        <v>39.200000000000003</v>
      </c>
      <c r="F6" s="2">
        <v>39.200000000000003</v>
      </c>
      <c r="G6" s="6">
        <v>16765</v>
      </c>
      <c r="H6" s="2" t="s">
        <v>12</v>
      </c>
    </row>
    <row r="7" spans="1:8">
      <c r="A7">
        <v>1988</v>
      </c>
      <c r="B7" s="2">
        <v>0</v>
      </c>
      <c r="C7" s="3"/>
      <c r="D7" s="3"/>
      <c r="E7" s="2">
        <v>39.200000000000003</v>
      </c>
      <c r="F7" s="2">
        <v>39.200000000000003</v>
      </c>
      <c r="G7" s="6">
        <v>23378</v>
      </c>
      <c r="H7" s="2" t="s">
        <v>9</v>
      </c>
    </row>
    <row r="8" spans="1:8">
      <c r="A8">
        <v>1989</v>
      </c>
      <c r="B8" s="2">
        <v>0</v>
      </c>
      <c r="C8" s="3"/>
      <c r="D8" s="3"/>
      <c r="E8" s="2">
        <v>39.200000000000003</v>
      </c>
      <c r="F8" s="2">
        <v>39.200000000000003</v>
      </c>
      <c r="G8" s="6">
        <v>9572</v>
      </c>
      <c r="H8" s="2" t="s">
        <v>9</v>
      </c>
    </row>
    <row r="9" spans="1:8">
      <c r="A9">
        <v>1990</v>
      </c>
      <c r="B9" s="2">
        <v>0</v>
      </c>
      <c r="C9" s="3"/>
      <c r="D9" s="3"/>
      <c r="E9" s="2">
        <v>39.200000000000003</v>
      </c>
      <c r="F9" s="2">
        <v>39.200000000000003</v>
      </c>
      <c r="G9" s="6">
        <v>11107</v>
      </c>
      <c r="H9" s="2" t="s">
        <v>9</v>
      </c>
    </row>
    <row r="10" spans="1:8">
      <c r="A10">
        <v>1991</v>
      </c>
      <c r="B10" s="2">
        <v>1.2</v>
      </c>
      <c r="C10" s="2">
        <v>18</v>
      </c>
      <c r="D10" s="4">
        <v>15</v>
      </c>
      <c r="E10" s="4">
        <v>15</v>
      </c>
      <c r="F10" s="4">
        <v>31.1</v>
      </c>
      <c r="G10" s="6">
        <v>4943</v>
      </c>
      <c r="H10" s="2" t="s">
        <v>12</v>
      </c>
    </row>
    <row r="11" spans="1:8">
      <c r="A11">
        <v>1992</v>
      </c>
      <c r="B11" s="2">
        <v>1.2</v>
      </c>
      <c r="C11" s="2">
        <v>23</v>
      </c>
      <c r="D11" s="4">
        <v>19.2</v>
      </c>
      <c r="E11" s="4">
        <v>17.100000000000001</v>
      </c>
      <c r="F11" s="4">
        <v>28.1</v>
      </c>
      <c r="G11" s="6">
        <v>5396</v>
      </c>
      <c r="H11" s="2" t="s">
        <v>12</v>
      </c>
    </row>
    <row r="12" spans="1:8">
      <c r="A12">
        <v>1993</v>
      </c>
      <c r="B12" s="2">
        <v>1.2</v>
      </c>
      <c r="C12" s="2">
        <v>10</v>
      </c>
      <c r="D12" s="4">
        <v>8.3000000000000007</v>
      </c>
      <c r="E12" s="4">
        <v>14.2</v>
      </c>
      <c r="F12" s="4">
        <v>24.2</v>
      </c>
      <c r="G12" s="6">
        <v>3568</v>
      </c>
      <c r="H12" s="2" t="s">
        <v>12</v>
      </c>
    </row>
    <row r="13" spans="1:8">
      <c r="A13">
        <v>1994</v>
      </c>
      <c r="B13" s="2">
        <v>1.2</v>
      </c>
      <c r="C13" s="2">
        <v>26</v>
      </c>
      <c r="D13" s="4">
        <v>21.7</v>
      </c>
      <c r="E13" s="4">
        <v>16.100000000000001</v>
      </c>
      <c r="F13" s="4">
        <v>23.8</v>
      </c>
      <c r="G13" s="6">
        <v>5300</v>
      </c>
      <c r="H13" s="2" t="s">
        <v>12</v>
      </c>
    </row>
    <row r="14" spans="1:8">
      <c r="A14">
        <v>1995</v>
      </c>
      <c r="B14" s="2">
        <v>1.2</v>
      </c>
      <c r="C14" s="2">
        <v>8</v>
      </c>
      <c r="D14" s="4">
        <v>6.7</v>
      </c>
      <c r="E14" s="4">
        <v>14.2</v>
      </c>
      <c r="F14" s="4">
        <v>14.3</v>
      </c>
      <c r="G14" s="6">
        <v>4693</v>
      </c>
      <c r="H14" s="2" t="s">
        <v>12</v>
      </c>
    </row>
    <row r="15" spans="1:8">
      <c r="A15">
        <v>1996</v>
      </c>
      <c r="B15" s="2">
        <v>1.2</v>
      </c>
      <c r="C15" s="2">
        <v>1</v>
      </c>
      <c r="D15" s="4">
        <v>0.8</v>
      </c>
      <c r="E15" s="4">
        <v>11.3</v>
      </c>
      <c r="F15" s="4">
        <v>14.3</v>
      </c>
      <c r="G15" s="6">
        <v>1801</v>
      </c>
      <c r="H15" s="2" t="s">
        <v>12</v>
      </c>
    </row>
    <row r="16" spans="1:8">
      <c r="A16">
        <v>1997</v>
      </c>
      <c r="B16" s="2">
        <v>1.2</v>
      </c>
      <c r="C16" s="2">
        <v>0</v>
      </c>
      <c r="D16" s="4">
        <v>0</v>
      </c>
      <c r="E16" s="4">
        <v>7.5</v>
      </c>
      <c r="F16" s="4">
        <v>10.199999999999999</v>
      </c>
      <c r="G16" s="6">
        <v>4544</v>
      </c>
      <c r="H16" s="2" t="s">
        <v>12</v>
      </c>
    </row>
    <row r="17" spans="1:8">
      <c r="A17">
        <v>1998</v>
      </c>
      <c r="B17" s="2">
        <v>1.2</v>
      </c>
      <c r="C17" s="2">
        <v>0</v>
      </c>
      <c r="D17" s="4">
        <v>0</v>
      </c>
      <c r="E17" s="4">
        <v>5.8</v>
      </c>
      <c r="F17" s="4">
        <v>9</v>
      </c>
      <c r="G17" s="6">
        <v>3678</v>
      </c>
      <c r="H17" s="2" t="s">
        <v>12</v>
      </c>
    </row>
    <row r="18" spans="1:8">
      <c r="A18">
        <v>1999</v>
      </c>
      <c r="B18" s="2">
        <v>1.2</v>
      </c>
      <c r="C18" s="2">
        <v>0</v>
      </c>
      <c r="D18" s="4">
        <v>0</v>
      </c>
      <c r="E18" s="4">
        <v>1.5</v>
      </c>
      <c r="F18" s="4">
        <v>8</v>
      </c>
      <c r="G18" s="6">
        <v>6904</v>
      </c>
      <c r="H18" s="2" t="s">
        <v>12</v>
      </c>
    </row>
    <row r="19" spans="1:8">
      <c r="A19">
        <v>2000</v>
      </c>
      <c r="B19" s="2">
        <v>1.2</v>
      </c>
      <c r="C19" s="2">
        <v>0</v>
      </c>
      <c r="D19" s="4">
        <v>0</v>
      </c>
      <c r="E19" s="4">
        <v>0.2</v>
      </c>
      <c r="F19" s="4">
        <v>7.2</v>
      </c>
      <c r="G19" s="6">
        <v>4761</v>
      </c>
      <c r="H19" s="2" t="s">
        <v>12</v>
      </c>
    </row>
    <row r="20" spans="1:8">
      <c r="A20">
        <v>2001</v>
      </c>
      <c r="B20" s="2">
        <v>1.2</v>
      </c>
      <c r="C20" s="2">
        <v>0</v>
      </c>
      <c r="D20" s="4">
        <v>0</v>
      </c>
      <c r="E20" s="4">
        <v>0</v>
      </c>
      <c r="F20" s="4">
        <v>5.7</v>
      </c>
      <c r="G20" s="6">
        <v>12525</v>
      </c>
      <c r="H20" s="2" t="s">
        <v>13</v>
      </c>
    </row>
    <row r="21" spans="1:8">
      <c r="A21">
        <v>2002</v>
      </c>
      <c r="B21" s="2">
        <v>3.4</v>
      </c>
      <c r="C21" s="2">
        <v>17</v>
      </c>
      <c r="D21" s="4">
        <v>5</v>
      </c>
      <c r="E21" s="4">
        <v>1</v>
      </c>
      <c r="F21" s="4">
        <v>6.2</v>
      </c>
      <c r="G21" s="6">
        <v>16658</v>
      </c>
      <c r="H21" t="s">
        <v>14</v>
      </c>
    </row>
    <row r="22" spans="1:8">
      <c r="A22">
        <v>2003</v>
      </c>
      <c r="B22" s="2">
        <v>1</v>
      </c>
      <c r="C22" s="2">
        <v>6</v>
      </c>
      <c r="D22" s="4">
        <v>6</v>
      </c>
      <c r="E22" s="4">
        <v>2.2000000000000002</v>
      </c>
      <c r="F22" s="4">
        <v>4</v>
      </c>
      <c r="G22" s="6">
        <v>9092</v>
      </c>
      <c r="H22" s="2" t="s">
        <v>15</v>
      </c>
    </row>
    <row r="23" spans="1:8">
      <c r="A23">
        <v>2004</v>
      </c>
      <c r="B23" s="2">
        <v>1</v>
      </c>
      <c r="C23" s="2">
        <v>12</v>
      </c>
      <c r="D23" s="4">
        <v>12</v>
      </c>
      <c r="E23" s="4">
        <v>4.5999999999999996</v>
      </c>
      <c r="F23" s="4">
        <v>3.1</v>
      </c>
      <c r="G23" s="6">
        <v>11842</v>
      </c>
      <c r="H23" s="2" t="s">
        <v>15</v>
      </c>
    </row>
    <row r="24" spans="1:8">
      <c r="A24">
        <v>2005</v>
      </c>
      <c r="B24" s="2">
        <v>1</v>
      </c>
      <c r="C24" s="2">
        <v>7</v>
      </c>
      <c r="D24" s="4">
        <v>7</v>
      </c>
      <c r="E24" s="4">
        <v>6</v>
      </c>
      <c r="F24" s="4">
        <v>3.1</v>
      </c>
      <c r="G24" s="6">
        <v>5963</v>
      </c>
      <c r="H24" s="2" t="s">
        <v>15</v>
      </c>
    </row>
    <row r="25" spans="1:8">
      <c r="A25">
        <v>2006</v>
      </c>
      <c r="B25" s="2">
        <v>1</v>
      </c>
      <c r="C25" s="2">
        <v>8</v>
      </c>
      <c r="D25" s="4">
        <v>8</v>
      </c>
      <c r="E25" s="4">
        <v>7.6</v>
      </c>
      <c r="F25" s="4">
        <v>3.8</v>
      </c>
      <c r="G25" s="6">
        <v>6404</v>
      </c>
      <c r="H25" s="2" t="s">
        <v>15</v>
      </c>
    </row>
    <row r="26" spans="1:8">
      <c r="A26">
        <v>2007</v>
      </c>
      <c r="B26" s="2">
        <v>1</v>
      </c>
      <c r="C26" s="2">
        <v>3</v>
      </c>
      <c r="D26" s="4">
        <v>3</v>
      </c>
      <c r="E26" s="4">
        <v>7.2</v>
      </c>
      <c r="F26" s="4">
        <v>4.0999999999999996</v>
      </c>
      <c r="G26" s="6">
        <v>5494</v>
      </c>
      <c r="H26" s="2" t="s">
        <v>15</v>
      </c>
    </row>
    <row r="27" spans="1:8">
      <c r="A27">
        <v>2008</v>
      </c>
      <c r="B27" s="2">
        <v>0</v>
      </c>
      <c r="C27" s="3"/>
      <c r="D27" s="12"/>
      <c r="E27" s="4">
        <v>7.2</v>
      </c>
      <c r="F27" s="4">
        <v>4.0999999999999996</v>
      </c>
      <c r="G27" s="6">
        <v>4915</v>
      </c>
      <c r="H27" s="2" t="s">
        <v>9</v>
      </c>
    </row>
    <row r="28" spans="1:8">
      <c r="A28">
        <v>2009</v>
      </c>
      <c r="B28" s="2">
        <v>1</v>
      </c>
      <c r="C28" s="2">
        <v>1</v>
      </c>
      <c r="D28" s="4">
        <v>1</v>
      </c>
      <c r="E28" s="4">
        <v>6.2</v>
      </c>
      <c r="F28" s="4">
        <v>4.2</v>
      </c>
      <c r="G28" s="6">
        <v>2813</v>
      </c>
      <c r="H28" s="2" t="s">
        <v>16</v>
      </c>
    </row>
    <row r="29" spans="1:8">
      <c r="A29">
        <v>2010</v>
      </c>
      <c r="B29" s="2">
        <v>1</v>
      </c>
      <c r="C29" s="2">
        <v>2</v>
      </c>
      <c r="D29" s="4">
        <v>2</v>
      </c>
      <c r="E29" s="4">
        <v>4.2</v>
      </c>
      <c r="F29" s="4">
        <v>4.4000000000000004</v>
      </c>
      <c r="G29" s="6">
        <v>7337</v>
      </c>
      <c r="H29" s="2" t="s">
        <v>15</v>
      </c>
    </row>
    <row r="30" spans="1:8">
      <c r="A30">
        <v>2011</v>
      </c>
      <c r="B30" s="2">
        <v>0</v>
      </c>
      <c r="C30" s="3"/>
      <c r="D30" s="12"/>
      <c r="E30" s="4">
        <v>4.2</v>
      </c>
      <c r="F30" s="4">
        <v>4.4000000000000004</v>
      </c>
      <c r="G30" s="6">
        <v>7441</v>
      </c>
      <c r="H30" s="2" t="s">
        <v>9</v>
      </c>
    </row>
    <row r="31" spans="1:8">
      <c r="A31">
        <v>2012</v>
      </c>
      <c r="B31" s="2">
        <v>8.6</v>
      </c>
      <c r="C31" s="2">
        <v>25</v>
      </c>
      <c r="D31" s="4">
        <v>2.9</v>
      </c>
      <c r="E31" s="4">
        <v>3.4</v>
      </c>
      <c r="F31" s="4">
        <v>4.7</v>
      </c>
      <c r="G31" s="6">
        <v>7616</v>
      </c>
      <c r="H31" s="2" t="s">
        <v>17</v>
      </c>
    </row>
    <row r="32" spans="1:8">
      <c r="A32">
        <v>2013</v>
      </c>
      <c r="B32" s="2">
        <v>6.2</v>
      </c>
      <c r="C32" s="2">
        <v>40</v>
      </c>
      <c r="D32" s="4">
        <v>6.5</v>
      </c>
      <c r="E32" s="4">
        <v>3.1</v>
      </c>
      <c r="F32" s="4">
        <v>5.3</v>
      </c>
      <c r="G32" s="13">
        <v>4944</v>
      </c>
      <c r="H32" s="2" t="s">
        <v>18</v>
      </c>
    </row>
    <row r="33" spans="1:8">
      <c r="A33">
        <v>2014</v>
      </c>
      <c r="B33" s="2">
        <v>5.2</v>
      </c>
      <c r="C33" s="2">
        <f>B33*D33</f>
        <v>8.84</v>
      </c>
      <c r="D33" s="4">
        <v>1.7</v>
      </c>
      <c r="E33" s="17">
        <f>AVERAGE(D28:D33)</f>
        <v>2.82</v>
      </c>
      <c r="F33" s="17">
        <f>AVERAGE(D24:D33)</f>
        <v>4.0125000000000002</v>
      </c>
      <c r="H33" s="16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zoomScale="80" zoomScaleNormal="80" workbookViewId="0">
      <selection activeCell="K34" sqref="K34"/>
    </sheetView>
  </sheetViews>
  <sheetFormatPr defaultRowHeight="15.05"/>
  <cols>
    <col min="1" max="1" width="7.5546875" customWidth="1"/>
    <col min="3" max="3" width="7.88671875" customWidth="1"/>
    <col min="4" max="4" width="11.5546875" bestFit="1" customWidth="1"/>
    <col min="8" max="8" width="34.5546875" customWidth="1"/>
  </cols>
  <sheetData>
    <row r="1" spans="1:8" ht="20.3">
      <c r="D1" s="5" t="s">
        <v>8</v>
      </c>
    </row>
    <row r="3" spans="1:8" ht="3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7</v>
      </c>
      <c r="H3" s="1" t="s">
        <v>6</v>
      </c>
    </row>
    <row r="4" spans="1:8">
      <c r="A4" s="7">
        <v>1980</v>
      </c>
      <c r="B4" s="7">
        <v>2.1</v>
      </c>
      <c r="C4" s="7">
        <v>94</v>
      </c>
      <c r="D4" s="8">
        <f>(C4)/B4</f>
        <v>44.761904761904759</v>
      </c>
      <c r="E4" s="7">
        <v>44.8</v>
      </c>
      <c r="F4" s="9">
        <v>44.8</v>
      </c>
      <c r="G4" s="7"/>
      <c r="H4" s="7"/>
    </row>
    <row r="5" spans="1:8">
      <c r="A5" s="2">
        <v>1985</v>
      </c>
      <c r="B5" s="2">
        <v>3.9</v>
      </c>
      <c r="C5" s="2">
        <v>152</v>
      </c>
      <c r="D5" s="8">
        <f t="shared" ref="D5:D33" si="0">(C5)/B5</f>
        <v>38.974358974358978</v>
      </c>
      <c r="E5" s="2">
        <v>41.9</v>
      </c>
      <c r="F5" s="10">
        <v>41.9</v>
      </c>
      <c r="G5" s="6">
        <v>20592</v>
      </c>
      <c r="H5" s="2"/>
    </row>
    <row r="6" spans="1:8">
      <c r="A6" s="2">
        <v>1986</v>
      </c>
      <c r="B6" s="2">
        <v>2.4</v>
      </c>
      <c r="C6" s="3">
        <v>26</v>
      </c>
      <c r="D6" s="8">
        <f t="shared" si="0"/>
        <v>10.833333333333334</v>
      </c>
      <c r="E6" s="2">
        <v>31.5</v>
      </c>
      <c r="F6" s="10">
        <v>31.5</v>
      </c>
      <c r="G6" s="6">
        <v>21251</v>
      </c>
      <c r="H6" s="2"/>
    </row>
    <row r="7" spans="1:8">
      <c r="A7" s="2">
        <v>1987</v>
      </c>
      <c r="B7" s="2">
        <v>2.7</v>
      </c>
      <c r="C7" s="2">
        <v>51</v>
      </c>
      <c r="D7" s="8">
        <f t="shared" si="0"/>
        <v>18.888888888888889</v>
      </c>
      <c r="E7" s="2">
        <v>28.4</v>
      </c>
      <c r="F7" s="10">
        <v>28.4</v>
      </c>
      <c r="G7" s="6">
        <v>16765</v>
      </c>
      <c r="H7" s="2"/>
    </row>
    <row r="8" spans="1:8">
      <c r="A8" s="2">
        <v>1988</v>
      </c>
      <c r="B8" s="2"/>
      <c r="C8" s="2"/>
      <c r="D8" s="8"/>
      <c r="E8" s="2">
        <v>28.4</v>
      </c>
      <c r="F8" s="10">
        <v>28.4</v>
      </c>
      <c r="G8" s="6">
        <v>23378</v>
      </c>
      <c r="H8" s="2" t="s">
        <v>9</v>
      </c>
    </row>
    <row r="9" spans="1:8">
      <c r="A9" s="2">
        <v>1989</v>
      </c>
      <c r="B9" s="2">
        <v>2.7</v>
      </c>
      <c r="C9" s="3">
        <v>83</v>
      </c>
      <c r="D9" s="8">
        <f t="shared" si="0"/>
        <v>30.74074074074074</v>
      </c>
      <c r="E9" s="2">
        <v>28.8</v>
      </c>
      <c r="F9" s="10">
        <v>28.8</v>
      </c>
      <c r="G9" s="6">
        <v>9572</v>
      </c>
      <c r="H9" s="2"/>
    </row>
    <row r="10" spans="1:8">
      <c r="A10" s="2">
        <v>1990</v>
      </c>
      <c r="B10" s="2">
        <v>1.1000000000000001</v>
      </c>
      <c r="C10" s="3">
        <v>5</v>
      </c>
      <c r="D10" s="8">
        <f t="shared" si="0"/>
        <v>4.545454545454545</v>
      </c>
      <c r="E10" s="2">
        <v>20.8</v>
      </c>
      <c r="F10" s="10">
        <v>20.8</v>
      </c>
      <c r="G10" s="6">
        <v>11107</v>
      </c>
      <c r="H10" s="2"/>
    </row>
    <row r="11" spans="1:8">
      <c r="A11" s="2">
        <v>1991</v>
      </c>
      <c r="B11" s="2">
        <v>2.4</v>
      </c>
      <c r="C11" s="2">
        <v>53</v>
      </c>
      <c r="D11" s="8">
        <f t="shared" si="0"/>
        <v>22.083333333333336</v>
      </c>
      <c r="E11" s="4">
        <v>17.399999999999999</v>
      </c>
      <c r="F11" s="11">
        <v>17.399999999999999</v>
      </c>
      <c r="G11" s="6">
        <v>4943</v>
      </c>
      <c r="H11" s="10" t="s">
        <v>10</v>
      </c>
    </row>
    <row r="12" spans="1:8">
      <c r="A12" s="2">
        <v>1992</v>
      </c>
      <c r="B12" s="2">
        <v>2.4</v>
      </c>
      <c r="C12" s="2">
        <v>57</v>
      </c>
      <c r="D12" s="8">
        <f t="shared" si="0"/>
        <v>23.75</v>
      </c>
      <c r="E12" s="4">
        <v>20</v>
      </c>
      <c r="F12" s="4">
        <v>20</v>
      </c>
      <c r="G12" s="6">
        <v>5396</v>
      </c>
      <c r="H12" s="2"/>
    </row>
    <row r="13" spans="1:8">
      <c r="A13" s="2">
        <v>1993</v>
      </c>
      <c r="B13" s="2">
        <v>2.4</v>
      </c>
      <c r="C13" s="2">
        <v>24</v>
      </c>
      <c r="D13" s="8">
        <f t="shared" si="0"/>
        <v>10</v>
      </c>
      <c r="E13" s="4">
        <v>18.2</v>
      </c>
      <c r="F13" s="4">
        <v>22.7</v>
      </c>
      <c r="G13" s="6">
        <v>3568</v>
      </c>
      <c r="H13" s="2"/>
    </row>
    <row r="14" spans="1:8">
      <c r="A14" s="2">
        <v>1994</v>
      </c>
      <c r="B14" s="2">
        <v>2.4</v>
      </c>
      <c r="C14" s="2">
        <v>39</v>
      </c>
      <c r="D14" s="8">
        <f t="shared" si="0"/>
        <v>16.25</v>
      </c>
      <c r="E14" s="4">
        <v>15.3</v>
      </c>
      <c r="F14" s="4">
        <v>22.1</v>
      </c>
      <c r="G14" s="6">
        <v>5300</v>
      </c>
      <c r="H14" s="2"/>
    </row>
    <row r="15" spans="1:8">
      <c r="A15" s="2">
        <v>1995</v>
      </c>
      <c r="B15" s="2">
        <v>1.3</v>
      </c>
      <c r="C15" s="2">
        <v>5</v>
      </c>
      <c r="D15" s="8">
        <f t="shared" si="0"/>
        <v>3.8461538461538458</v>
      </c>
      <c r="E15" s="4">
        <v>15.2</v>
      </c>
      <c r="F15" s="4"/>
      <c r="G15" s="6">
        <v>4693</v>
      </c>
      <c r="H15" s="2"/>
    </row>
    <row r="16" spans="1:8">
      <c r="A16" s="2">
        <v>1996</v>
      </c>
      <c r="B16" s="2">
        <v>2.4</v>
      </c>
      <c r="C16" s="2">
        <v>9</v>
      </c>
      <c r="D16" s="8">
        <f t="shared" si="0"/>
        <v>3.75</v>
      </c>
      <c r="E16" s="4">
        <v>11.5</v>
      </c>
      <c r="F16" s="4"/>
      <c r="G16" s="6">
        <v>1801</v>
      </c>
      <c r="H16" s="2"/>
    </row>
    <row r="17" spans="1:8">
      <c r="A17" s="2">
        <v>1997</v>
      </c>
      <c r="B17" s="2">
        <v>2.4</v>
      </c>
      <c r="C17" s="2">
        <v>22</v>
      </c>
      <c r="D17" s="8">
        <f t="shared" si="0"/>
        <v>9.1666666666666679</v>
      </c>
      <c r="E17" s="4">
        <v>8.6</v>
      </c>
      <c r="F17" s="4"/>
      <c r="G17" s="6">
        <v>4544</v>
      </c>
      <c r="H17" s="2"/>
    </row>
    <row r="18" spans="1:8">
      <c r="A18" s="2">
        <v>1998</v>
      </c>
      <c r="B18" s="2">
        <v>5.0999999999999996</v>
      </c>
      <c r="C18" s="2">
        <v>36</v>
      </c>
      <c r="D18" s="8">
        <f t="shared" si="0"/>
        <v>7.0588235294117654</v>
      </c>
      <c r="E18" s="4">
        <v>8</v>
      </c>
      <c r="F18" s="4"/>
      <c r="G18" s="6">
        <v>3678</v>
      </c>
      <c r="H18" s="2"/>
    </row>
    <row r="19" spans="1:8">
      <c r="A19" s="2">
        <v>1999</v>
      </c>
      <c r="B19" s="2"/>
      <c r="C19" s="2"/>
      <c r="D19" s="8"/>
      <c r="E19" s="4">
        <v>8</v>
      </c>
      <c r="F19" s="4"/>
      <c r="G19" s="6">
        <v>6904</v>
      </c>
      <c r="H19" s="2" t="s">
        <v>9</v>
      </c>
    </row>
    <row r="20" spans="1:8">
      <c r="A20" s="2">
        <v>2000</v>
      </c>
      <c r="B20" s="2">
        <v>2.4</v>
      </c>
      <c r="C20" s="2">
        <v>22</v>
      </c>
      <c r="D20" s="8">
        <f t="shared" si="0"/>
        <v>9.1666666666666679</v>
      </c>
      <c r="E20" s="4">
        <v>6.6</v>
      </c>
      <c r="F20" s="4"/>
      <c r="G20" s="6">
        <v>4761</v>
      </c>
      <c r="H20" s="2"/>
    </row>
    <row r="21" spans="1:8">
      <c r="A21" s="2">
        <v>2001</v>
      </c>
      <c r="B21" s="2">
        <v>2.4</v>
      </c>
      <c r="C21" s="2">
        <v>67</v>
      </c>
      <c r="D21" s="8">
        <f t="shared" si="0"/>
        <v>27.916666666666668</v>
      </c>
      <c r="E21" s="4">
        <v>11.4</v>
      </c>
      <c r="F21" s="4"/>
      <c r="G21" s="6">
        <v>12525</v>
      </c>
      <c r="H21" s="2"/>
    </row>
    <row r="22" spans="1:8">
      <c r="A22" s="2">
        <v>2002</v>
      </c>
      <c r="B22" s="2">
        <v>2.4</v>
      </c>
      <c r="C22" s="2">
        <v>53</v>
      </c>
      <c r="D22" s="8">
        <f t="shared" si="0"/>
        <v>22.083333333333336</v>
      </c>
      <c r="E22" s="4">
        <v>15.1</v>
      </c>
      <c r="F22" s="4"/>
      <c r="G22" s="6">
        <v>16658</v>
      </c>
      <c r="H22" s="2"/>
    </row>
    <row r="23" spans="1:8">
      <c r="A23" s="2">
        <v>2003</v>
      </c>
      <c r="B23" s="2">
        <v>2.4</v>
      </c>
      <c r="C23" s="2">
        <v>35</v>
      </c>
      <c r="D23" s="8">
        <f t="shared" si="0"/>
        <v>14.583333333333334</v>
      </c>
      <c r="E23" s="4">
        <v>16.2</v>
      </c>
      <c r="F23" s="4"/>
      <c r="G23" s="6">
        <v>9092</v>
      </c>
      <c r="H23" s="2"/>
    </row>
    <row r="24" spans="1:8">
      <c r="A24" s="2">
        <v>2004</v>
      </c>
      <c r="B24" s="2">
        <v>2.4</v>
      </c>
      <c r="C24" s="2">
        <v>64</v>
      </c>
      <c r="D24" s="8">
        <f t="shared" si="0"/>
        <v>26.666666666666668</v>
      </c>
      <c r="E24" s="4">
        <v>20.100000000000001</v>
      </c>
      <c r="F24" s="4"/>
      <c r="G24" s="6">
        <v>11842</v>
      </c>
      <c r="H24" s="2"/>
    </row>
    <row r="25" spans="1:8">
      <c r="A25" s="2">
        <v>2005</v>
      </c>
      <c r="B25" s="2">
        <v>2.4</v>
      </c>
      <c r="C25" s="2">
        <v>23</v>
      </c>
      <c r="D25" s="8">
        <f t="shared" si="0"/>
        <v>9.5833333333333339</v>
      </c>
      <c r="E25" s="4">
        <v>20.2</v>
      </c>
      <c r="F25" s="4"/>
      <c r="G25" s="6">
        <v>5963</v>
      </c>
      <c r="H25" s="2"/>
    </row>
    <row r="26" spans="1:8">
      <c r="A26" s="2">
        <v>2006</v>
      </c>
      <c r="B26" s="2">
        <v>2.4</v>
      </c>
      <c r="C26" s="2">
        <v>12</v>
      </c>
      <c r="D26" s="8">
        <f t="shared" si="0"/>
        <v>5</v>
      </c>
      <c r="E26" s="4">
        <v>15.6</v>
      </c>
      <c r="F26" s="4"/>
      <c r="G26" s="6">
        <v>6404</v>
      </c>
      <c r="H26" s="2"/>
    </row>
    <row r="27" spans="1:8">
      <c r="A27" s="2">
        <v>2007</v>
      </c>
      <c r="B27" s="2">
        <v>2.4</v>
      </c>
      <c r="C27" s="2">
        <v>46</v>
      </c>
      <c r="D27" s="8">
        <f t="shared" si="0"/>
        <v>19.166666666666668</v>
      </c>
      <c r="E27" s="4">
        <v>15</v>
      </c>
      <c r="F27" s="4"/>
      <c r="G27" s="6">
        <v>5494</v>
      </c>
      <c r="H27" s="2"/>
    </row>
    <row r="28" spans="1:8">
      <c r="A28" s="2">
        <v>2008</v>
      </c>
      <c r="B28" s="2"/>
      <c r="C28" s="2"/>
      <c r="D28" s="8"/>
      <c r="E28" s="4">
        <v>15</v>
      </c>
      <c r="F28" s="4"/>
      <c r="G28" s="6">
        <v>4915</v>
      </c>
      <c r="H28" s="2" t="s">
        <v>9</v>
      </c>
    </row>
    <row r="29" spans="1:8">
      <c r="A29" s="2">
        <v>2009</v>
      </c>
      <c r="B29" s="2">
        <v>2.4</v>
      </c>
      <c r="C29" s="2">
        <v>2</v>
      </c>
      <c r="D29" s="8">
        <f t="shared" si="0"/>
        <v>0.83333333333333337</v>
      </c>
      <c r="E29" s="4">
        <v>12.3</v>
      </c>
      <c r="F29" s="4"/>
      <c r="G29" s="6">
        <v>2813</v>
      </c>
      <c r="H29" s="2"/>
    </row>
    <row r="30" spans="1:8">
      <c r="A30" s="2">
        <v>2010</v>
      </c>
      <c r="B30" s="2">
        <v>2.4</v>
      </c>
      <c r="C30" s="2">
        <v>2</v>
      </c>
      <c r="D30" s="8">
        <f t="shared" si="0"/>
        <v>0.83333333333333337</v>
      </c>
      <c r="E30" s="4">
        <v>7.1</v>
      </c>
      <c r="F30" s="4"/>
      <c r="G30" s="6">
        <v>7337</v>
      </c>
      <c r="H30" s="2"/>
    </row>
    <row r="31" spans="1:8">
      <c r="A31" s="2">
        <v>2011</v>
      </c>
      <c r="B31" s="2">
        <v>2.5</v>
      </c>
      <c r="C31" s="3">
        <v>14</v>
      </c>
      <c r="D31" s="8">
        <f t="shared" si="0"/>
        <v>5.6</v>
      </c>
      <c r="E31" s="4">
        <v>6.3</v>
      </c>
      <c r="F31" s="4"/>
      <c r="G31" s="6">
        <v>7441</v>
      </c>
      <c r="H31" s="2"/>
    </row>
    <row r="32" spans="1:8">
      <c r="A32" s="2">
        <v>2012</v>
      </c>
      <c r="B32" s="2">
        <v>2.8</v>
      </c>
      <c r="C32" s="2">
        <v>44</v>
      </c>
      <c r="D32" s="8">
        <f t="shared" si="0"/>
        <v>15.714285714285715</v>
      </c>
      <c r="E32" s="4">
        <v>8.4</v>
      </c>
      <c r="F32" s="4"/>
      <c r="G32" s="6">
        <v>7616</v>
      </c>
      <c r="H32" s="2"/>
    </row>
    <row r="33" spans="1:8">
      <c r="A33" s="2">
        <v>2013</v>
      </c>
      <c r="B33" s="2">
        <v>5.0999999999999996</v>
      </c>
      <c r="C33" s="2">
        <v>105</v>
      </c>
      <c r="D33" s="8">
        <f t="shared" si="0"/>
        <v>20.588235294117649</v>
      </c>
      <c r="E33" s="4">
        <v>8.6999999999999993</v>
      </c>
      <c r="F33" s="4"/>
      <c r="G33" s="6">
        <v>4944</v>
      </c>
      <c r="H33" s="2"/>
    </row>
    <row r="34" spans="1:8">
      <c r="A34" s="2">
        <v>2014</v>
      </c>
      <c r="B34" s="2">
        <v>5.2</v>
      </c>
      <c r="C34">
        <f>B34*D34</f>
        <v>63.232000000000006</v>
      </c>
      <c r="D34">
        <v>12.16</v>
      </c>
      <c r="H34" s="16" t="s">
        <v>22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Thomas</vt:lpstr>
      <vt:lpstr>Crabtree</vt:lpstr>
      <vt:lpstr>Wiley</vt:lpstr>
    </vt:vector>
  </TitlesOfParts>
  <Company>Oregon Department of Fish &amp; Wildlife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farrana</dc:creator>
  <cp:lastModifiedBy>G2PMEDSL</cp:lastModifiedBy>
  <dcterms:created xsi:type="dcterms:W3CDTF">2013-01-14T21:54:08Z</dcterms:created>
  <dcterms:modified xsi:type="dcterms:W3CDTF">2014-07-23T15:03:55Z</dcterms:modified>
</cp:coreProperties>
</file>